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茨城県サッカー協会第一種委員\2022年度\2022年度プログラム校正およびHP関係\"/>
    </mc:Choice>
  </mc:AlternateContent>
  <xr:revisionPtr revIDLastSave="0" documentId="13_ncr:1_{E085970C-C2D5-4D7C-BCAA-CAA5B237464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8" i="1" l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5" i="1"/>
  <c r="AR5" i="1"/>
  <c r="BC19" i="1"/>
  <c r="BC20" i="1"/>
  <c r="BC21" i="1"/>
  <c r="BC22" i="1"/>
  <c r="BC23" i="1"/>
  <c r="BC24" i="1"/>
  <c r="AO21" i="1"/>
  <c r="AX21" i="1" s="1"/>
  <c r="BA21" i="1" s="1"/>
  <c r="AR21" i="1"/>
  <c r="AU21" i="1"/>
  <c r="AO22" i="1"/>
  <c r="AR22" i="1"/>
  <c r="AU22" i="1"/>
  <c r="AX22" i="1"/>
  <c r="BA22" i="1" s="1"/>
  <c r="AO23" i="1"/>
  <c r="AX23" i="1" s="1"/>
  <c r="BA23" i="1" s="1"/>
  <c r="AR23" i="1"/>
  <c r="AU23" i="1"/>
  <c r="AO24" i="1"/>
  <c r="AX24" i="1" s="1"/>
  <c r="BA24" i="1" s="1"/>
  <c r="AR24" i="1"/>
  <c r="AU24" i="1"/>
  <c r="AX19" i="1"/>
  <c r="BA19" i="1" s="1"/>
  <c r="AU6" i="1"/>
  <c r="AU7" i="1"/>
  <c r="AU8" i="1"/>
  <c r="AU9" i="1"/>
  <c r="AU10" i="1"/>
  <c r="AU11" i="1"/>
  <c r="AU12" i="1"/>
  <c r="AU13" i="1"/>
  <c r="AU14" i="1"/>
  <c r="AU15" i="1"/>
  <c r="AU16" i="1"/>
  <c r="AX16" i="1" s="1"/>
  <c r="AU17" i="1"/>
  <c r="AU18" i="1"/>
  <c r="AU19" i="1"/>
  <c r="AU20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9" i="1"/>
  <c r="AR20" i="1"/>
  <c r="AU5" i="1"/>
  <c r="AO10" i="1"/>
  <c r="AO11" i="1"/>
  <c r="AO12" i="1"/>
  <c r="AO13" i="1"/>
  <c r="AO14" i="1"/>
  <c r="AO15" i="1"/>
  <c r="AX15" i="1" s="1"/>
  <c r="AO16" i="1"/>
  <c r="AO17" i="1"/>
  <c r="AX17" i="1" s="1"/>
  <c r="AO18" i="1"/>
  <c r="AX18" i="1" s="1"/>
  <c r="AO19" i="1"/>
  <c r="AO20" i="1"/>
  <c r="AX20" i="1" s="1"/>
  <c r="BA20" i="1" s="1"/>
  <c r="AO6" i="1"/>
  <c r="AO7" i="1"/>
  <c r="AO8" i="1"/>
  <c r="AO9" i="1"/>
  <c r="AO5" i="1"/>
  <c r="AG2" i="1"/>
  <c r="BA16" i="1" l="1"/>
  <c r="BA18" i="1"/>
  <c r="BA17" i="1"/>
  <c r="AX14" i="1"/>
  <c r="BA14" i="1" s="1"/>
  <c r="AX13" i="1"/>
  <c r="BA13" i="1" s="1"/>
  <c r="AX10" i="1"/>
  <c r="BA10" i="1" s="1"/>
  <c r="AX9" i="1"/>
  <c r="BA9" i="1" s="1"/>
  <c r="BA15" i="1"/>
  <c r="AX6" i="1"/>
  <c r="BA6" i="1" s="1"/>
  <c r="AX12" i="1"/>
  <c r="BA12" i="1" s="1"/>
  <c r="AX5" i="1"/>
  <c r="AX7" i="1"/>
  <c r="BA7" i="1" s="1"/>
  <c r="AX11" i="1"/>
  <c r="BA11" i="1" s="1"/>
  <c r="AX8" i="1"/>
  <c r="BA8" i="1" s="1"/>
  <c r="BA5" i="1" l="1"/>
  <c r="BC2" i="1"/>
  <c r="BC18" i="1" l="1"/>
  <c r="BC16" i="1"/>
  <c r="BC15" i="1"/>
  <c r="BC17" i="1"/>
  <c r="BC9" i="1"/>
  <c r="BC13" i="1"/>
  <c r="BC6" i="1"/>
  <c r="BC10" i="1"/>
  <c r="BC14" i="1"/>
  <c r="BC7" i="1"/>
  <c r="BC11" i="1"/>
  <c r="BC8" i="1"/>
  <c r="BC12" i="1"/>
  <c r="BC5" i="1"/>
  <c r="BC3" i="1" l="1"/>
  <c r="AS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石川バッチ</author>
  </authors>
  <commentList>
    <comment ref="X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C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数値を入力</t>
        </r>
      </text>
    </comment>
    <comment ref="AL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選出チームを入力</t>
        </r>
      </text>
    </comment>
    <comment ref="Y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直接入力する</t>
        </r>
      </text>
    </comment>
    <comment ref="AF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数値を入力</t>
        </r>
      </text>
    </comment>
    <comment ref="AI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数値を入力</t>
        </r>
      </text>
    </comment>
    <comment ref="AL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数値を入力</t>
        </r>
      </text>
    </comment>
  </commentList>
</comments>
</file>

<file path=xl/sharedStrings.xml><?xml version="1.0" encoding="utf-8"?>
<sst xmlns="http://schemas.openxmlformats.org/spreadsheetml/2006/main" count="46" uniqueCount="42">
  <si>
    <t>リーグ戦フェアプレーポイントを算出するフォーマットです。</t>
    <rPh sb="3" eb="4">
      <t>セン</t>
    </rPh>
    <rPh sb="15" eb="17">
      <t>サンシュツ</t>
    </rPh>
    <phoneticPr fontId="1"/>
  </si>
  <si>
    <t>規律・フェアプレー委員会運営要項</t>
    <rPh sb="0" eb="2">
      <t>キリツ</t>
    </rPh>
    <rPh sb="9" eb="12">
      <t>イインカイ</t>
    </rPh>
    <rPh sb="12" eb="14">
      <t>ウンエイ</t>
    </rPh>
    <rPh sb="14" eb="16">
      <t>ヨウコウ</t>
    </rPh>
    <phoneticPr fontId="1"/>
  </si>
  <si>
    <t>第８条　表彰</t>
    <rPh sb="0" eb="1">
      <t>ダイ</t>
    </rPh>
    <rPh sb="2" eb="3">
      <t>ジョウ</t>
    </rPh>
    <rPh sb="4" eb="6">
      <t>ヒョウショウ</t>
    </rPh>
    <phoneticPr fontId="1"/>
  </si>
  <si>
    <t>２．フェアプレーチーム賞は下記事項の結果を基に委員会において該当チームの有無を決定する。</t>
    <rPh sb="11" eb="12">
      <t>ショウ</t>
    </rPh>
    <rPh sb="13" eb="15">
      <t>カキ</t>
    </rPh>
    <rPh sb="15" eb="17">
      <t>ジコウ</t>
    </rPh>
    <rPh sb="18" eb="20">
      <t>ケッカ</t>
    </rPh>
    <rPh sb="21" eb="22">
      <t>モト</t>
    </rPh>
    <rPh sb="23" eb="26">
      <t>イインカイ</t>
    </rPh>
    <rPh sb="30" eb="32">
      <t>ガイトウ</t>
    </rPh>
    <rPh sb="36" eb="38">
      <t>ウム</t>
    </rPh>
    <rPh sb="39" eb="41">
      <t>ケッテイ</t>
    </rPh>
    <phoneticPr fontId="1"/>
  </si>
  <si>
    <t>（１）</t>
    <phoneticPr fontId="1"/>
  </si>
  <si>
    <t>反則ポイントの結果が基準ポイント以下であること。</t>
    <rPh sb="0" eb="2">
      <t>ハンソク</t>
    </rPh>
    <rPh sb="7" eb="9">
      <t>ケッカ</t>
    </rPh>
    <rPh sb="10" eb="12">
      <t>キジュン</t>
    </rPh>
    <rPh sb="16" eb="18">
      <t>イカ</t>
    </rPh>
    <phoneticPr fontId="1"/>
  </si>
  <si>
    <t>①</t>
    <phoneticPr fontId="1"/>
  </si>
  <si>
    <t>リーグ戦：反則ポイント＝違反ポイントの合計</t>
    <rPh sb="3" eb="4">
      <t>セン</t>
    </rPh>
    <rPh sb="5" eb="7">
      <t>ハンソク</t>
    </rPh>
    <rPh sb="12" eb="14">
      <t>イハン</t>
    </rPh>
    <rPh sb="19" eb="21">
      <t>ゴウケイ</t>
    </rPh>
    <phoneticPr fontId="1"/>
  </si>
  <si>
    <t>（リーグに関わる箇所を抜粋）</t>
    <rPh sb="5" eb="6">
      <t>カカ</t>
    </rPh>
    <rPh sb="8" eb="10">
      <t>カショ</t>
    </rPh>
    <rPh sb="11" eb="13">
      <t>バッスイ</t>
    </rPh>
    <phoneticPr fontId="1"/>
  </si>
  <si>
    <t>（３）</t>
    <phoneticPr fontId="1"/>
  </si>
  <si>
    <t>チームマナー（ゲームマナー、ベンチマナー規約類の遵守状況等）に優れていること。</t>
    <rPh sb="20" eb="22">
      <t>キヤク</t>
    </rPh>
    <rPh sb="22" eb="23">
      <t>ルイ</t>
    </rPh>
    <rPh sb="24" eb="26">
      <t>ジュンシュ</t>
    </rPh>
    <rPh sb="26" eb="28">
      <t>ジョウキョウ</t>
    </rPh>
    <rPh sb="28" eb="29">
      <t>ナド</t>
    </rPh>
    <rPh sb="31" eb="32">
      <t>スグ</t>
    </rPh>
    <phoneticPr fontId="1"/>
  </si>
  <si>
    <t>②</t>
    <phoneticPr fontId="1"/>
  </si>
  <si>
    <t>リーグ戦：リーグ運営委員会の推薦結果</t>
    <rPh sb="3" eb="4">
      <t>セン</t>
    </rPh>
    <rPh sb="8" eb="10">
      <t>ウンエイ</t>
    </rPh>
    <rPh sb="10" eb="13">
      <t>イインカイ</t>
    </rPh>
    <rPh sb="14" eb="16">
      <t>スイセン</t>
    </rPh>
    <rPh sb="16" eb="18">
      <t>ケッカ</t>
    </rPh>
    <phoneticPr fontId="1"/>
  </si>
  <si>
    <t>（４）</t>
    <phoneticPr fontId="1"/>
  </si>
  <si>
    <t>上記事項の結果から数チームまでを表彰の対象とする。</t>
    <rPh sb="0" eb="2">
      <t>ジョウキ</t>
    </rPh>
    <rPh sb="2" eb="4">
      <t>ジコウ</t>
    </rPh>
    <rPh sb="5" eb="7">
      <t>ケッカ</t>
    </rPh>
    <rPh sb="9" eb="10">
      <t>スウ</t>
    </rPh>
    <rPh sb="16" eb="18">
      <t>ヒョウショウ</t>
    </rPh>
    <rPh sb="19" eb="21">
      <t>タイショウ</t>
    </rPh>
    <phoneticPr fontId="1"/>
  </si>
  <si>
    <t>３．違反ポイントの計算は下記の合計点とする。</t>
    <rPh sb="2" eb="4">
      <t>イハン</t>
    </rPh>
    <rPh sb="9" eb="11">
      <t>ケイサン</t>
    </rPh>
    <rPh sb="12" eb="14">
      <t>カキ</t>
    </rPh>
    <rPh sb="15" eb="17">
      <t>ゴウケイ</t>
    </rPh>
    <rPh sb="17" eb="18">
      <t>テン</t>
    </rPh>
    <phoneticPr fontId="1"/>
  </si>
  <si>
    <t>（２）</t>
    <phoneticPr fontId="1"/>
  </si>
  <si>
    <t>警告１回：１点</t>
    <rPh sb="0" eb="2">
      <t>ケイコク</t>
    </rPh>
    <rPh sb="3" eb="4">
      <t>カイ</t>
    </rPh>
    <rPh sb="6" eb="7">
      <t>テン</t>
    </rPh>
    <phoneticPr fontId="1"/>
  </si>
  <si>
    <t>退場１回：３点（同一試合の警告２回による退場も同様とする）</t>
    <rPh sb="0" eb="2">
      <t>タイジョウ</t>
    </rPh>
    <rPh sb="3" eb="4">
      <t>カイ</t>
    </rPh>
    <rPh sb="6" eb="7">
      <t>テン</t>
    </rPh>
    <rPh sb="8" eb="10">
      <t>ドウイツ</t>
    </rPh>
    <rPh sb="10" eb="12">
      <t>シアイ</t>
    </rPh>
    <rPh sb="13" eb="15">
      <t>ケイコク</t>
    </rPh>
    <rPh sb="16" eb="17">
      <t>カイ</t>
    </rPh>
    <rPh sb="20" eb="22">
      <t>タイジョウ</t>
    </rPh>
    <rPh sb="23" eb="25">
      <t>ドウヨウ</t>
    </rPh>
    <phoneticPr fontId="1"/>
  </si>
  <si>
    <t>出場停止１試合：３点</t>
    <rPh sb="0" eb="2">
      <t>シュツジョウ</t>
    </rPh>
    <rPh sb="2" eb="4">
      <t>テイシ</t>
    </rPh>
    <rPh sb="5" eb="7">
      <t>シアイ</t>
    </rPh>
    <rPh sb="9" eb="10">
      <t>テン</t>
    </rPh>
    <phoneticPr fontId="1"/>
  </si>
  <si>
    <t>４．基準ポイントは下記による。</t>
    <rPh sb="2" eb="4">
      <t>キジュン</t>
    </rPh>
    <rPh sb="9" eb="11">
      <t>カキ</t>
    </rPh>
    <phoneticPr fontId="1"/>
  </si>
  <si>
    <t>リーグ戦</t>
    <rPh sb="3" eb="4">
      <t>セン</t>
    </rPh>
    <phoneticPr fontId="1"/>
  </si>
  <si>
    <t>0.75×ゲーム数＝基準ポイント</t>
    <rPh sb="8" eb="9">
      <t>スウ</t>
    </rPh>
    <rPh sb="10" eb="12">
      <t>キジュン</t>
    </rPh>
    <phoneticPr fontId="1"/>
  </si>
  <si>
    <t>対象リーグ</t>
    <rPh sb="0" eb="2">
      <t>タイショウ</t>
    </rPh>
    <phoneticPr fontId="1"/>
  </si>
  <si>
    <t>試合数</t>
    <rPh sb="0" eb="2">
      <t>シアイ</t>
    </rPh>
    <rPh sb="2" eb="3">
      <t>スウ</t>
    </rPh>
    <phoneticPr fontId="1"/>
  </si>
  <si>
    <t>チーム名</t>
    <rPh sb="3" eb="4">
      <t>メイ</t>
    </rPh>
    <phoneticPr fontId="1"/>
  </si>
  <si>
    <t>No.</t>
    <phoneticPr fontId="1"/>
  </si>
  <si>
    <t>退場数</t>
    <rPh sb="0" eb="2">
      <t>タイジョウ</t>
    </rPh>
    <rPh sb="2" eb="3">
      <t>スウ</t>
    </rPh>
    <phoneticPr fontId="1"/>
  </si>
  <si>
    <t>警告数</t>
    <rPh sb="0" eb="2">
      <t>ケイコク</t>
    </rPh>
    <rPh sb="2" eb="3">
      <t>スウ</t>
    </rPh>
    <phoneticPr fontId="1"/>
  </si>
  <si>
    <t>出場停止数</t>
    <rPh sb="0" eb="2">
      <t>シュツジョウ</t>
    </rPh>
    <rPh sb="2" eb="4">
      <t>テイシ</t>
    </rPh>
    <rPh sb="4" eb="5">
      <t>スウ</t>
    </rPh>
    <phoneticPr fontId="1"/>
  </si>
  <si>
    <t>基準ポイント</t>
    <rPh sb="0" eb="2">
      <t>キジュン</t>
    </rPh>
    <phoneticPr fontId="1"/>
  </si>
  <si>
    <t>警告
違反ポイント</t>
    <rPh sb="0" eb="2">
      <t>ケイコク</t>
    </rPh>
    <rPh sb="3" eb="4">
      <t>ハン</t>
    </rPh>
    <phoneticPr fontId="1"/>
  </si>
  <si>
    <t>退場
違反ポイント</t>
    <rPh sb="0" eb="2">
      <t>タイジョウ</t>
    </rPh>
    <rPh sb="3" eb="4">
      <t>ハン</t>
    </rPh>
    <phoneticPr fontId="1"/>
  </si>
  <si>
    <t>出場停止
違反ポイント</t>
    <rPh sb="0" eb="2">
      <t>シュツジョウ</t>
    </rPh>
    <rPh sb="2" eb="4">
      <t>テイシ</t>
    </rPh>
    <rPh sb="5" eb="6">
      <t>ハン</t>
    </rPh>
    <phoneticPr fontId="1"/>
  </si>
  <si>
    <t>合計
違反ポイント</t>
    <rPh sb="0" eb="2">
      <t>ゴウケイ</t>
    </rPh>
    <rPh sb="3" eb="5">
      <t>イハン</t>
    </rPh>
    <phoneticPr fontId="1"/>
  </si>
  <si>
    <t>基準値
判定</t>
    <rPh sb="0" eb="3">
      <t>キジュンチ</t>
    </rPh>
    <rPh sb="4" eb="6">
      <t>ハンテイ</t>
    </rPh>
    <phoneticPr fontId="1"/>
  </si>
  <si>
    <t>フェアプレー賞</t>
    <rPh sb="6" eb="7">
      <t>ショウ</t>
    </rPh>
    <phoneticPr fontId="1"/>
  </si>
  <si>
    <t>最小違反ポイント</t>
    <rPh sb="0" eb="2">
      <t>サイショウ</t>
    </rPh>
    <rPh sb="2" eb="4">
      <t>イハン</t>
    </rPh>
    <phoneticPr fontId="1"/>
  </si>
  <si>
    <t>総合
判定</t>
    <rPh sb="0" eb="2">
      <t>ソウゴウ</t>
    </rPh>
    <rPh sb="3" eb="5">
      <t>ハンテイ</t>
    </rPh>
    <phoneticPr fontId="1"/>
  </si>
  <si>
    <t>セルを入力した結果を参考に選出してください。</t>
    <rPh sb="3" eb="5">
      <t>ニュウリョク</t>
    </rPh>
    <rPh sb="7" eb="9">
      <t>ケッカ</t>
    </rPh>
    <rPh sb="10" eb="12">
      <t>サンコウ</t>
    </rPh>
    <rPh sb="13" eb="15">
      <t>センシュツ</t>
    </rPh>
    <phoneticPr fontId="1"/>
  </si>
  <si>
    <t>（不具合あれば申し訳ありませんがご指摘ください）</t>
    <rPh sb="1" eb="2">
      <t>フ</t>
    </rPh>
    <rPh sb="2" eb="4">
      <t>グアイ</t>
    </rPh>
    <rPh sb="7" eb="8">
      <t>モウ</t>
    </rPh>
    <rPh sb="9" eb="10">
      <t>ワケ</t>
    </rPh>
    <rPh sb="17" eb="19">
      <t>シテキ</t>
    </rPh>
    <phoneticPr fontId="1"/>
  </si>
  <si>
    <t>選出後、各ブロックのリーグ運営委員まで送付ください。</t>
    <rPh sb="0" eb="2">
      <t>センシュツ</t>
    </rPh>
    <rPh sb="2" eb="3">
      <t>ゴ</t>
    </rPh>
    <rPh sb="4" eb="5">
      <t>カク</t>
    </rPh>
    <rPh sb="13" eb="17">
      <t>ウンエイイイン</t>
    </rPh>
    <rPh sb="19" eb="21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</si>
</sst>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1" xfId="0" applyFont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2" fillId="4" borderId="1" xfId="0" applyFont="1" applyFill="1" applyBorder="1"/>
    <xf numFmtId="0" fontId="2" fillId="2" borderId="1" xfId="0" applyFont="1" applyFill="1" applyBorder="1" applyAlignment="1">
      <alignment horizontal="center"/>
    </xf>
    <xf numFmtId="176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shrinkToFit="1"/>
      <protection locked="0"/>
    </xf>
    <xf numFmtId="0" fontId="2" fillId="4" borderId="2" xfId="0" applyFont="1" applyFill="1" applyBorder="1" applyAlignment="1" applyProtection="1">
      <alignment horizontal="center" shrinkToFit="1"/>
      <protection locked="0"/>
    </xf>
    <xf numFmtId="0" fontId="2" fillId="4" borderId="3" xfId="0" applyFont="1" applyFill="1" applyBorder="1" applyAlignment="1" applyProtection="1">
      <alignment horizontal="center" shrinkToFit="1"/>
      <protection locked="0"/>
    </xf>
    <xf numFmtId="0" fontId="2" fillId="4" borderId="4" xfId="0" applyFont="1" applyFill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76" fontId="2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4"/>
  <sheetViews>
    <sheetView showGridLines="0" tabSelected="1" zoomScale="85" zoomScaleNormal="85" workbookViewId="0"/>
  </sheetViews>
  <sheetFormatPr defaultColWidth="3.3984375" defaultRowHeight="15"/>
  <cols>
    <col min="1" max="37" width="3.3984375" style="1"/>
    <col min="38" max="38" width="6.09765625" style="1" bestFit="1" customWidth="1"/>
    <col min="39" max="44" width="3.3984375" style="1"/>
    <col min="45" max="45" width="3.3984375" style="1" customWidth="1"/>
    <col min="46" max="54" width="3.3984375" style="1"/>
    <col min="55" max="55" width="6.69921875" style="6" customWidth="1"/>
    <col min="56" max="59" width="3.3984375" style="6"/>
    <col min="60" max="16384" width="3.3984375" style="1"/>
  </cols>
  <sheetData>
    <row r="1" spans="1:56">
      <c r="A1" s="1" t="s">
        <v>0</v>
      </c>
      <c r="X1" s="9" t="s">
        <v>23</v>
      </c>
      <c r="Y1" s="9"/>
      <c r="Z1" s="9"/>
      <c r="AA1" s="9"/>
      <c r="AB1" s="9"/>
      <c r="AC1" s="9" t="s">
        <v>24</v>
      </c>
      <c r="AD1" s="9"/>
      <c r="AE1" s="9"/>
      <c r="AF1" s="9"/>
      <c r="AG1" s="9" t="s">
        <v>30</v>
      </c>
      <c r="AH1" s="9"/>
      <c r="AI1" s="9"/>
      <c r="AJ1" s="9"/>
      <c r="AL1" s="20" t="s">
        <v>36</v>
      </c>
      <c r="AM1" s="21"/>
      <c r="AN1" s="21"/>
      <c r="AO1" s="21"/>
      <c r="AP1" s="21"/>
      <c r="AQ1" s="21"/>
      <c r="AR1" s="22"/>
      <c r="BC1" s="6" t="s">
        <v>37</v>
      </c>
    </row>
    <row r="2" spans="1:56">
      <c r="A2" s="8"/>
      <c r="B2" s="1" t="s">
        <v>39</v>
      </c>
      <c r="X2" s="11"/>
      <c r="Y2" s="11"/>
      <c r="Z2" s="11"/>
      <c r="AA2" s="11"/>
      <c r="AB2" s="11"/>
      <c r="AC2" s="10"/>
      <c r="AD2" s="10"/>
      <c r="AE2" s="10"/>
      <c r="AF2" s="10"/>
      <c r="AG2" s="17">
        <f>0.75*AC2</f>
        <v>0</v>
      </c>
      <c r="AH2" s="17"/>
      <c r="AI2" s="17"/>
      <c r="AJ2" s="17"/>
      <c r="AL2" s="12"/>
      <c r="AM2" s="12"/>
      <c r="AN2" s="12"/>
      <c r="AO2" s="12"/>
      <c r="AP2" s="12"/>
      <c r="AQ2" s="12"/>
      <c r="AR2" s="12"/>
      <c r="AS2" s="5" t="str">
        <f>IF(BC3&gt;1,"複数該当あり","")</f>
        <v/>
      </c>
      <c r="BC2" s="6">
        <f>MIN(AX5:AZ24)</f>
        <v>0</v>
      </c>
    </row>
    <row r="3" spans="1:56">
      <c r="A3" s="1" t="s">
        <v>41</v>
      </c>
      <c r="BC3" s="6">
        <f>COUNTIF($BC$5:$BC$24,TRUE)</f>
        <v>0</v>
      </c>
    </row>
    <row r="4" spans="1:56" ht="30" customHeight="1">
      <c r="A4" s="1" t="s">
        <v>40</v>
      </c>
      <c r="X4" s="4" t="s">
        <v>26</v>
      </c>
      <c r="Y4" s="16" t="s">
        <v>25</v>
      </c>
      <c r="Z4" s="16"/>
      <c r="AA4" s="16"/>
      <c r="AB4" s="16"/>
      <c r="AC4" s="16"/>
      <c r="AD4" s="16"/>
      <c r="AE4" s="16"/>
      <c r="AF4" s="9" t="s">
        <v>28</v>
      </c>
      <c r="AG4" s="9"/>
      <c r="AH4" s="9"/>
      <c r="AI4" s="9" t="s">
        <v>27</v>
      </c>
      <c r="AJ4" s="9"/>
      <c r="AK4" s="9"/>
      <c r="AL4" s="9" t="s">
        <v>29</v>
      </c>
      <c r="AM4" s="9"/>
      <c r="AN4" s="9"/>
      <c r="AO4" s="18" t="s">
        <v>31</v>
      </c>
      <c r="AP4" s="18"/>
      <c r="AQ4" s="18"/>
      <c r="AR4" s="18" t="s">
        <v>32</v>
      </c>
      <c r="AS4" s="18"/>
      <c r="AT4" s="18"/>
      <c r="AU4" s="18" t="s">
        <v>33</v>
      </c>
      <c r="AV4" s="18"/>
      <c r="AW4" s="18"/>
      <c r="AX4" s="18" t="s">
        <v>34</v>
      </c>
      <c r="AY4" s="18"/>
      <c r="AZ4" s="18"/>
      <c r="BA4" s="18" t="s">
        <v>35</v>
      </c>
      <c r="BB4" s="9"/>
      <c r="BC4" s="7" t="s">
        <v>38</v>
      </c>
      <c r="BD4" s="6" t="s">
        <v>25</v>
      </c>
    </row>
    <row r="5" spans="1:56">
      <c r="X5" s="3">
        <v>1</v>
      </c>
      <c r="Y5" s="13"/>
      <c r="Z5" s="14"/>
      <c r="AA5" s="14"/>
      <c r="AB5" s="14"/>
      <c r="AC5" s="14"/>
      <c r="AD5" s="14"/>
      <c r="AE5" s="15"/>
      <c r="AF5" s="10"/>
      <c r="AG5" s="10"/>
      <c r="AH5" s="10"/>
      <c r="AI5" s="10"/>
      <c r="AJ5" s="10"/>
      <c r="AK5" s="10"/>
      <c r="AL5" s="10"/>
      <c r="AM5" s="10"/>
      <c r="AN5" s="10"/>
      <c r="AO5" s="19" t="str">
        <f>IF(Y5&lt;&gt;"",AF5*1,"")</f>
        <v/>
      </c>
      <c r="AP5" s="19"/>
      <c r="AQ5" s="19"/>
      <c r="AR5" s="19" t="str">
        <f>IF(Y5&lt;&gt;"",AI5*3,"")</f>
        <v/>
      </c>
      <c r="AS5" s="19"/>
      <c r="AT5" s="19"/>
      <c r="AU5" s="19" t="str">
        <f>IF(Y5&lt;&gt;"",AL5*3,"")</f>
        <v/>
      </c>
      <c r="AV5" s="19"/>
      <c r="AW5" s="19"/>
      <c r="AX5" s="19" t="str">
        <f>IF(Y5&lt;&gt;"",SUM(AO5:AW5),"")</f>
        <v/>
      </c>
      <c r="AY5" s="19"/>
      <c r="AZ5" s="19"/>
      <c r="BA5" s="17" t="str">
        <f>IF(Y5="","",IF(AX5&lt;=$AG$2,"〇","×"))</f>
        <v/>
      </c>
      <c r="BB5" s="17"/>
      <c r="BC5" s="6" t="str">
        <f>IF(Y5&lt;&gt;"",AND(AX5=$BC$2,BA5="〇"),"")</f>
        <v/>
      </c>
      <c r="BD5" s="6" t="str">
        <f>IF(Y5&lt;&gt;"",Y5,"")</f>
        <v/>
      </c>
    </row>
    <row r="6" spans="1:56">
      <c r="X6" s="3">
        <v>2</v>
      </c>
      <c r="Y6" s="12"/>
      <c r="Z6" s="12"/>
      <c r="AA6" s="12"/>
      <c r="AB6" s="12"/>
      <c r="AC6" s="12"/>
      <c r="AD6" s="12"/>
      <c r="AE6" s="12"/>
      <c r="AF6" s="10"/>
      <c r="AG6" s="10"/>
      <c r="AH6" s="10"/>
      <c r="AI6" s="10"/>
      <c r="AJ6" s="10"/>
      <c r="AK6" s="10"/>
      <c r="AL6" s="10"/>
      <c r="AM6" s="10"/>
      <c r="AN6" s="10"/>
      <c r="AO6" s="19" t="str">
        <f t="shared" ref="AO6:AO10" si="0">IF(Y6&lt;&gt;"",AF6*1,"")</f>
        <v/>
      </c>
      <c r="AP6" s="19"/>
      <c r="AQ6" s="19"/>
      <c r="AR6" s="19" t="str">
        <f t="shared" ref="AR6:AR20" si="1">IF(Y6&lt;&gt;"",AI6*3,"")</f>
        <v/>
      </c>
      <c r="AS6" s="19"/>
      <c r="AT6" s="19"/>
      <c r="AU6" s="19" t="str">
        <f t="shared" ref="AU6:AU20" si="2">IF(Y6&lt;&gt;"",AL6*3,"")</f>
        <v/>
      </c>
      <c r="AV6" s="19"/>
      <c r="AW6" s="19"/>
      <c r="AX6" s="19" t="str">
        <f t="shared" ref="AX6:AX20" si="3">IF(Y6&lt;&gt;"",SUM(AO6:AW6),"")</f>
        <v/>
      </c>
      <c r="AY6" s="19"/>
      <c r="AZ6" s="19"/>
      <c r="BA6" s="17" t="str">
        <f t="shared" ref="BA6:BA20" si="4">IF(Y6="","",IF(AX6&lt;=$AG$2,"〇","×"))</f>
        <v/>
      </c>
      <c r="BB6" s="17"/>
      <c r="BC6" s="6" t="str">
        <f t="shared" ref="BC6:BC24" si="5">IF(Y6&lt;&gt;"",AND(AX6=$BC$2,BA6="〇"),"")</f>
        <v/>
      </c>
      <c r="BD6" s="6" t="str">
        <f t="shared" ref="BD6:BD24" si="6">IF(Y6&lt;&gt;"",Y6,"")</f>
        <v/>
      </c>
    </row>
    <row r="7" spans="1:56">
      <c r="X7" s="3">
        <v>3</v>
      </c>
      <c r="Y7" s="12"/>
      <c r="Z7" s="12"/>
      <c r="AA7" s="12"/>
      <c r="AB7" s="12"/>
      <c r="AC7" s="12"/>
      <c r="AD7" s="12"/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9" t="str">
        <f t="shared" si="0"/>
        <v/>
      </c>
      <c r="AP7" s="19"/>
      <c r="AQ7" s="19"/>
      <c r="AR7" s="19" t="str">
        <f t="shared" si="1"/>
        <v/>
      </c>
      <c r="AS7" s="19"/>
      <c r="AT7" s="19"/>
      <c r="AU7" s="19" t="str">
        <f t="shared" si="2"/>
        <v/>
      </c>
      <c r="AV7" s="19"/>
      <c r="AW7" s="19"/>
      <c r="AX7" s="19" t="str">
        <f t="shared" si="3"/>
        <v/>
      </c>
      <c r="AY7" s="19"/>
      <c r="AZ7" s="19"/>
      <c r="BA7" s="17" t="str">
        <f t="shared" si="4"/>
        <v/>
      </c>
      <c r="BB7" s="17"/>
      <c r="BC7" s="6" t="str">
        <f t="shared" si="5"/>
        <v/>
      </c>
      <c r="BD7" s="6" t="str">
        <f t="shared" si="6"/>
        <v/>
      </c>
    </row>
    <row r="8" spans="1:56">
      <c r="A8" s="1" t="s">
        <v>1</v>
      </c>
      <c r="I8" s="1" t="s">
        <v>8</v>
      </c>
      <c r="X8" s="3">
        <v>4</v>
      </c>
      <c r="Y8" s="12"/>
      <c r="Z8" s="12"/>
      <c r="AA8" s="12"/>
      <c r="AB8" s="12"/>
      <c r="AC8" s="12"/>
      <c r="AD8" s="12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9" t="str">
        <f t="shared" si="0"/>
        <v/>
      </c>
      <c r="AP8" s="19"/>
      <c r="AQ8" s="19"/>
      <c r="AR8" s="19" t="str">
        <f t="shared" si="1"/>
        <v/>
      </c>
      <c r="AS8" s="19"/>
      <c r="AT8" s="19"/>
      <c r="AU8" s="19" t="str">
        <f t="shared" si="2"/>
        <v/>
      </c>
      <c r="AV8" s="19"/>
      <c r="AW8" s="19"/>
      <c r="AX8" s="19" t="str">
        <f t="shared" si="3"/>
        <v/>
      </c>
      <c r="AY8" s="19"/>
      <c r="AZ8" s="19"/>
      <c r="BA8" s="17" t="str">
        <f t="shared" si="4"/>
        <v/>
      </c>
      <c r="BB8" s="17"/>
      <c r="BC8" s="6" t="str">
        <f t="shared" si="5"/>
        <v/>
      </c>
      <c r="BD8" s="6" t="str">
        <f t="shared" si="6"/>
        <v/>
      </c>
    </row>
    <row r="9" spans="1:56">
      <c r="A9" s="1" t="s">
        <v>2</v>
      </c>
      <c r="X9" s="3">
        <v>5</v>
      </c>
      <c r="Y9" s="12"/>
      <c r="Z9" s="12"/>
      <c r="AA9" s="12"/>
      <c r="AB9" s="12"/>
      <c r="AC9" s="12"/>
      <c r="AD9" s="12"/>
      <c r="AE9" s="12"/>
      <c r="AF9" s="10"/>
      <c r="AG9" s="10"/>
      <c r="AH9" s="10"/>
      <c r="AI9" s="10"/>
      <c r="AJ9" s="10"/>
      <c r="AK9" s="10"/>
      <c r="AL9" s="10"/>
      <c r="AM9" s="10"/>
      <c r="AN9" s="10"/>
      <c r="AO9" s="19" t="str">
        <f t="shared" si="0"/>
        <v/>
      </c>
      <c r="AP9" s="19"/>
      <c r="AQ9" s="19"/>
      <c r="AR9" s="19" t="str">
        <f t="shared" si="1"/>
        <v/>
      </c>
      <c r="AS9" s="19"/>
      <c r="AT9" s="19"/>
      <c r="AU9" s="19" t="str">
        <f t="shared" si="2"/>
        <v/>
      </c>
      <c r="AV9" s="19"/>
      <c r="AW9" s="19"/>
      <c r="AX9" s="19" t="str">
        <f t="shared" si="3"/>
        <v/>
      </c>
      <c r="AY9" s="19"/>
      <c r="AZ9" s="19"/>
      <c r="BA9" s="17" t="str">
        <f t="shared" si="4"/>
        <v/>
      </c>
      <c r="BB9" s="17"/>
      <c r="BC9" s="6" t="str">
        <f t="shared" si="5"/>
        <v/>
      </c>
      <c r="BD9" s="6" t="str">
        <f t="shared" si="6"/>
        <v/>
      </c>
    </row>
    <row r="10" spans="1:56">
      <c r="B10" s="1" t="s">
        <v>3</v>
      </c>
      <c r="X10" s="3">
        <v>6</v>
      </c>
      <c r="Y10" s="12"/>
      <c r="Z10" s="12"/>
      <c r="AA10" s="12"/>
      <c r="AB10" s="12"/>
      <c r="AC10" s="12"/>
      <c r="AD10" s="12"/>
      <c r="AE10" s="12"/>
      <c r="AF10" s="10"/>
      <c r="AG10" s="10"/>
      <c r="AH10" s="10"/>
      <c r="AI10" s="10"/>
      <c r="AJ10" s="10"/>
      <c r="AK10" s="10"/>
      <c r="AL10" s="10"/>
      <c r="AM10" s="10"/>
      <c r="AN10" s="10"/>
      <c r="AO10" s="19" t="str">
        <f t="shared" si="0"/>
        <v/>
      </c>
      <c r="AP10" s="19"/>
      <c r="AQ10" s="19"/>
      <c r="AR10" s="19" t="str">
        <f t="shared" si="1"/>
        <v/>
      </c>
      <c r="AS10" s="19"/>
      <c r="AT10" s="19"/>
      <c r="AU10" s="19" t="str">
        <f t="shared" si="2"/>
        <v/>
      </c>
      <c r="AV10" s="19"/>
      <c r="AW10" s="19"/>
      <c r="AX10" s="19" t="str">
        <f t="shared" si="3"/>
        <v/>
      </c>
      <c r="AY10" s="19"/>
      <c r="AZ10" s="19"/>
      <c r="BA10" s="17" t="str">
        <f t="shared" si="4"/>
        <v/>
      </c>
      <c r="BB10" s="17"/>
      <c r="BC10" s="6" t="str">
        <f t="shared" si="5"/>
        <v/>
      </c>
      <c r="BD10" s="6" t="str">
        <f t="shared" si="6"/>
        <v/>
      </c>
    </row>
    <row r="11" spans="1:56">
      <c r="C11" s="2" t="s">
        <v>4</v>
      </c>
      <c r="E11" s="1" t="s">
        <v>5</v>
      </c>
      <c r="X11" s="3">
        <v>7</v>
      </c>
      <c r="Y11" s="13"/>
      <c r="Z11" s="14"/>
      <c r="AA11" s="14"/>
      <c r="AB11" s="14"/>
      <c r="AC11" s="14"/>
      <c r="AD11" s="14"/>
      <c r="AE11" s="15"/>
      <c r="AF11" s="10"/>
      <c r="AG11" s="10"/>
      <c r="AH11" s="10"/>
      <c r="AI11" s="10"/>
      <c r="AJ11" s="10"/>
      <c r="AK11" s="10"/>
      <c r="AL11" s="10"/>
      <c r="AM11" s="10"/>
      <c r="AN11" s="10"/>
      <c r="AO11" s="19" t="str">
        <f t="shared" ref="AO11:AO20" si="7">IF(Y11&lt;&gt;"",AF11*1,"")</f>
        <v/>
      </c>
      <c r="AP11" s="19"/>
      <c r="AQ11" s="19"/>
      <c r="AR11" s="19" t="str">
        <f t="shared" si="1"/>
        <v/>
      </c>
      <c r="AS11" s="19"/>
      <c r="AT11" s="19"/>
      <c r="AU11" s="19" t="str">
        <f t="shared" si="2"/>
        <v/>
      </c>
      <c r="AV11" s="19"/>
      <c r="AW11" s="19"/>
      <c r="AX11" s="19" t="str">
        <f t="shared" si="3"/>
        <v/>
      </c>
      <c r="AY11" s="19"/>
      <c r="AZ11" s="19"/>
      <c r="BA11" s="17" t="str">
        <f t="shared" si="4"/>
        <v/>
      </c>
      <c r="BB11" s="17"/>
      <c r="BC11" s="6" t="str">
        <f t="shared" si="5"/>
        <v/>
      </c>
      <c r="BD11" s="6" t="str">
        <f t="shared" si="6"/>
        <v/>
      </c>
    </row>
    <row r="12" spans="1:56">
      <c r="F12" s="1" t="s">
        <v>6</v>
      </c>
      <c r="G12" s="1" t="s">
        <v>7</v>
      </c>
      <c r="X12" s="3">
        <v>8</v>
      </c>
      <c r="Y12" s="12"/>
      <c r="Z12" s="12"/>
      <c r="AA12" s="12"/>
      <c r="AB12" s="12"/>
      <c r="AC12" s="12"/>
      <c r="AD12" s="12"/>
      <c r="AE12" s="12"/>
      <c r="AF12" s="10"/>
      <c r="AG12" s="10"/>
      <c r="AH12" s="10"/>
      <c r="AI12" s="10"/>
      <c r="AJ12" s="10"/>
      <c r="AK12" s="10"/>
      <c r="AL12" s="10"/>
      <c r="AM12" s="10"/>
      <c r="AN12" s="10"/>
      <c r="AO12" s="19" t="str">
        <f t="shared" si="7"/>
        <v/>
      </c>
      <c r="AP12" s="19"/>
      <c r="AQ12" s="19"/>
      <c r="AR12" s="19" t="str">
        <f t="shared" si="1"/>
        <v/>
      </c>
      <c r="AS12" s="19"/>
      <c r="AT12" s="19"/>
      <c r="AU12" s="19" t="str">
        <f t="shared" si="2"/>
        <v/>
      </c>
      <c r="AV12" s="19"/>
      <c r="AW12" s="19"/>
      <c r="AX12" s="19" t="str">
        <f t="shared" si="3"/>
        <v/>
      </c>
      <c r="AY12" s="19"/>
      <c r="AZ12" s="19"/>
      <c r="BA12" s="17" t="str">
        <f t="shared" si="4"/>
        <v/>
      </c>
      <c r="BB12" s="17"/>
      <c r="BC12" s="6" t="str">
        <f t="shared" si="5"/>
        <v/>
      </c>
      <c r="BD12" s="6" t="str">
        <f t="shared" si="6"/>
        <v/>
      </c>
    </row>
    <row r="13" spans="1:56">
      <c r="C13" s="2" t="s">
        <v>9</v>
      </c>
      <c r="E13" s="1" t="s">
        <v>10</v>
      </c>
      <c r="X13" s="3">
        <v>9</v>
      </c>
      <c r="Y13" s="12"/>
      <c r="Z13" s="12"/>
      <c r="AA13" s="12"/>
      <c r="AB13" s="12"/>
      <c r="AC13" s="12"/>
      <c r="AD13" s="12"/>
      <c r="AE13" s="12"/>
      <c r="AF13" s="10"/>
      <c r="AG13" s="10"/>
      <c r="AH13" s="10"/>
      <c r="AI13" s="10"/>
      <c r="AJ13" s="10"/>
      <c r="AK13" s="10"/>
      <c r="AL13" s="10"/>
      <c r="AM13" s="10"/>
      <c r="AN13" s="10"/>
      <c r="AO13" s="19" t="str">
        <f t="shared" si="7"/>
        <v/>
      </c>
      <c r="AP13" s="19"/>
      <c r="AQ13" s="19"/>
      <c r="AR13" s="19" t="str">
        <f t="shared" si="1"/>
        <v/>
      </c>
      <c r="AS13" s="19"/>
      <c r="AT13" s="19"/>
      <c r="AU13" s="19" t="str">
        <f t="shared" si="2"/>
        <v/>
      </c>
      <c r="AV13" s="19"/>
      <c r="AW13" s="19"/>
      <c r="AX13" s="19" t="str">
        <f t="shared" si="3"/>
        <v/>
      </c>
      <c r="AY13" s="19"/>
      <c r="AZ13" s="19"/>
      <c r="BA13" s="17" t="str">
        <f t="shared" si="4"/>
        <v/>
      </c>
      <c r="BB13" s="17"/>
      <c r="BC13" s="6" t="str">
        <f t="shared" si="5"/>
        <v/>
      </c>
      <c r="BD13" s="6" t="str">
        <f t="shared" si="6"/>
        <v/>
      </c>
    </row>
    <row r="14" spans="1:56">
      <c r="F14" s="1" t="s">
        <v>11</v>
      </c>
      <c r="G14" s="1" t="s">
        <v>12</v>
      </c>
      <c r="X14" s="3">
        <v>10</v>
      </c>
      <c r="Y14" s="12"/>
      <c r="Z14" s="12"/>
      <c r="AA14" s="12"/>
      <c r="AB14" s="12"/>
      <c r="AC14" s="12"/>
      <c r="AD14" s="12"/>
      <c r="AE14" s="12"/>
      <c r="AF14" s="10"/>
      <c r="AG14" s="10"/>
      <c r="AH14" s="10"/>
      <c r="AI14" s="10"/>
      <c r="AJ14" s="10"/>
      <c r="AK14" s="10"/>
      <c r="AL14" s="10"/>
      <c r="AM14" s="10"/>
      <c r="AN14" s="10"/>
      <c r="AO14" s="19" t="str">
        <f t="shared" si="7"/>
        <v/>
      </c>
      <c r="AP14" s="19"/>
      <c r="AQ14" s="19"/>
      <c r="AR14" s="19" t="str">
        <f t="shared" si="1"/>
        <v/>
      </c>
      <c r="AS14" s="19"/>
      <c r="AT14" s="19"/>
      <c r="AU14" s="19" t="str">
        <f t="shared" si="2"/>
        <v/>
      </c>
      <c r="AV14" s="19"/>
      <c r="AW14" s="19"/>
      <c r="AX14" s="19" t="str">
        <f t="shared" si="3"/>
        <v/>
      </c>
      <c r="AY14" s="19"/>
      <c r="AZ14" s="19"/>
      <c r="BA14" s="17" t="str">
        <f t="shared" si="4"/>
        <v/>
      </c>
      <c r="BB14" s="17"/>
      <c r="BC14" s="6" t="str">
        <f t="shared" si="5"/>
        <v/>
      </c>
      <c r="BD14" s="6" t="str">
        <f t="shared" si="6"/>
        <v/>
      </c>
    </row>
    <row r="15" spans="1:56">
      <c r="C15" s="2" t="s">
        <v>13</v>
      </c>
      <c r="E15" s="1" t="s">
        <v>14</v>
      </c>
      <c r="X15" s="3">
        <v>11</v>
      </c>
      <c r="Y15" s="12"/>
      <c r="Z15" s="12"/>
      <c r="AA15" s="12"/>
      <c r="AB15" s="12"/>
      <c r="AC15" s="12"/>
      <c r="AD15" s="12"/>
      <c r="AE15" s="12"/>
      <c r="AF15" s="10"/>
      <c r="AG15" s="10"/>
      <c r="AH15" s="10"/>
      <c r="AI15" s="10"/>
      <c r="AJ15" s="10"/>
      <c r="AK15" s="10"/>
      <c r="AL15" s="10"/>
      <c r="AM15" s="10"/>
      <c r="AN15" s="10"/>
      <c r="AO15" s="19" t="str">
        <f t="shared" si="7"/>
        <v/>
      </c>
      <c r="AP15" s="19"/>
      <c r="AQ15" s="19"/>
      <c r="AR15" s="19" t="str">
        <f t="shared" si="1"/>
        <v/>
      </c>
      <c r="AS15" s="19"/>
      <c r="AT15" s="19"/>
      <c r="AU15" s="19" t="str">
        <f t="shared" si="2"/>
        <v/>
      </c>
      <c r="AV15" s="19"/>
      <c r="AW15" s="19"/>
      <c r="AX15" s="19" t="str">
        <f t="shared" si="3"/>
        <v/>
      </c>
      <c r="AY15" s="19"/>
      <c r="AZ15" s="19"/>
      <c r="BA15" s="17" t="str">
        <f t="shared" si="4"/>
        <v/>
      </c>
      <c r="BB15" s="17"/>
      <c r="BC15" s="6" t="str">
        <f t="shared" si="5"/>
        <v/>
      </c>
      <c r="BD15" s="6" t="str">
        <f t="shared" si="6"/>
        <v/>
      </c>
    </row>
    <row r="16" spans="1:56">
      <c r="B16" s="1" t="s">
        <v>15</v>
      </c>
      <c r="X16" s="3">
        <v>12</v>
      </c>
      <c r="Y16" s="12"/>
      <c r="Z16" s="12"/>
      <c r="AA16" s="12"/>
      <c r="AB16" s="12"/>
      <c r="AC16" s="12"/>
      <c r="AD16" s="12"/>
      <c r="AE16" s="12"/>
      <c r="AF16" s="10"/>
      <c r="AG16" s="10"/>
      <c r="AH16" s="10"/>
      <c r="AI16" s="10"/>
      <c r="AJ16" s="10"/>
      <c r="AK16" s="10"/>
      <c r="AL16" s="10"/>
      <c r="AM16" s="10"/>
      <c r="AN16" s="10"/>
      <c r="AO16" s="19" t="str">
        <f t="shared" si="7"/>
        <v/>
      </c>
      <c r="AP16" s="19"/>
      <c r="AQ16" s="19"/>
      <c r="AR16" s="19" t="str">
        <f t="shared" si="1"/>
        <v/>
      </c>
      <c r="AS16" s="19"/>
      <c r="AT16" s="19"/>
      <c r="AU16" s="19" t="str">
        <f t="shared" si="2"/>
        <v/>
      </c>
      <c r="AV16" s="19"/>
      <c r="AW16" s="19"/>
      <c r="AX16" s="19" t="str">
        <f t="shared" si="3"/>
        <v/>
      </c>
      <c r="AY16" s="19"/>
      <c r="AZ16" s="19"/>
      <c r="BA16" s="17" t="str">
        <f t="shared" si="4"/>
        <v/>
      </c>
      <c r="BB16" s="17"/>
      <c r="BC16" s="6" t="str">
        <f t="shared" si="5"/>
        <v/>
      </c>
      <c r="BD16" s="6" t="str">
        <f t="shared" si="6"/>
        <v/>
      </c>
    </row>
    <row r="17" spans="2:56">
      <c r="C17" s="2" t="s">
        <v>4</v>
      </c>
      <c r="E17" s="1" t="s">
        <v>17</v>
      </c>
      <c r="X17" s="3">
        <v>13</v>
      </c>
      <c r="Y17" s="12"/>
      <c r="Z17" s="12"/>
      <c r="AA17" s="12"/>
      <c r="AB17" s="12"/>
      <c r="AC17" s="12"/>
      <c r="AD17" s="12"/>
      <c r="AE17" s="12"/>
      <c r="AF17" s="10"/>
      <c r="AG17" s="10"/>
      <c r="AH17" s="10"/>
      <c r="AI17" s="10"/>
      <c r="AJ17" s="10"/>
      <c r="AK17" s="10"/>
      <c r="AL17" s="10"/>
      <c r="AM17" s="10"/>
      <c r="AN17" s="10"/>
      <c r="AO17" s="19" t="str">
        <f t="shared" si="7"/>
        <v/>
      </c>
      <c r="AP17" s="19"/>
      <c r="AQ17" s="19"/>
      <c r="AR17" s="19" t="str">
        <f t="shared" si="1"/>
        <v/>
      </c>
      <c r="AS17" s="19"/>
      <c r="AT17" s="19"/>
      <c r="AU17" s="19" t="str">
        <f t="shared" si="2"/>
        <v/>
      </c>
      <c r="AV17" s="19"/>
      <c r="AW17" s="19"/>
      <c r="AX17" s="19" t="str">
        <f t="shared" si="3"/>
        <v/>
      </c>
      <c r="AY17" s="19"/>
      <c r="AZ17" s="19"/>
      <c r="BA17" s="17" t="str">
        <f t="shared" si="4"/>
        <v/>
      </c>
      <c r="BB17" s="17"/>
      <c r="BC17" s="6" t="str">
        <f t="shared" si="5"/>
        <v/>
      </c>
      <c r="BD17" s="6" t="str">
        <f t="shared" si="6"/>
        <v/>
      </c>
    </row>
    <row r="18" spans="2:56">
      <c r="C18" s="2" t="s">
        <v>16</v>
      </c>
      <c r="E18" s="1" t="s">
        <v>18</v>
      </c>
      <c r="X18" s="3">
        <v>14</v>
      </c>
      <c r="Y18" s="12"/>
      <c r="Z18" s="12"/>
      <c r="AA18" s="12"/>
      <c r="AB18" s="12"/>
      <c r="AC18" s="12"/>
      <c r="AD18" s="12"/>
      <c r="AE18" s="12"/>
      <c r="AF18" s="10"/>
      <c r="AG18" s="10"/>
      <c r="AH18" s="10"/>
      <c r="AI18" s="10"/>
      <c r="AJ18" s="10"/>
      <c r="AK18" s="10"/>
      <c r="AL18" s="10"/>
      <c r="AM18" s="10"/>
      <c r="AN18" s="10"/>
      <c r="AO18" s="19" t="str">
        <f t="shared" si="7"/>
        <v/>
      </c>
      <c r="AP18" s="19"/>
      <c r="AQ18" s="19"/>
      <c r="AR18" s="19" t="str">
        <f t="shared" si="1"/>
        <v/>
      </c>
      <c r="AS18" s="19"/>
      <c r="AT18" s="19"/>
      <c r="AU18" s="19" t="str">
        <f t="shared" si="2"/>
        <v/>
      </c>
      <c r="AV18" s="19"/>
      <c r="AW18" s="19"/>
      <c r="AX18" s="19" t="str">
        <f t="shared" si="3"/>
        <v/>
      </c>
      <c r="AY18" s="19"/>
      <c r="AZ18" s="19"/>
      <c r="BA18" s="17" t="str">
        <f t="shared" si="4"/>
        <v/>
      </c>
      <c r="BB18" s="17"/>
      <c r="BC18" s="6" t="str">
        <f t="shared" si="5"/>
        <v/>
      </c>
      <c r="BD18" s="6" t="str">
        <f t="shared" si="6"/>
        <v/>
      </c>
    </row>
    <row r="19" spans="2:56">
      <c r="C19" s="2" t="s">
        <v>9</v>
      </c>
      <c r="E19" s="1" t="s">
        <v>19</v>
      </c>
      <c r="X19" s="3">
        <v>15</v>
      </c>
      <c r="Y19" s="12"/>
      <c r="Z19" s="12"/>
      <c r="AA19" s="12"/>
      <c r="AB19" s="12"/>
      <c r="AC19" s="12"/>
      <c r="AD19" s="12"/>
      <c r="AE19" s="12"/>
      <c r="AF19" s="10"/>
      <c r="AG19" s="10"/>
      <c r="AH19" s="10"/>
      <c r="AI19" s="10"/>
      <c r="AJ19" s="10"/>
      <c r="AK19" s="10"/>
      <c r="AL19" s="10"/>
      <c r="AM19" s="10"/>
      <c r="AN19" s="10"/>
      <c r="AO19" s="19" t="str">
        <f t="shared" si="7"/>
        <v/>
      </c>
      <c r="AP19" s="19"/>
      <c r="AQ19" s="19"/>
      <c r="AR19" s="19" t="str">
        <f t="shared" si="1"/>
        <v/>
      </c>
      <c r="AS19" s="19"/>
      <c r="AT19" s="19"/>
      <c r="AU19" s="19" t="str">
        <f t="shared" si="2"/>
        <v/>
      </c>
      <c r="AV19" s="19"/>
      <c r="AW19" s="19"/>
      <c r="AX19" s="19" t="str">
        <f t="shared" si="3"/>
        <v/>
      </c>
      <c r="AY19" s="19"/>
      <c r="AZ19" s="19"/>
      <c r="BA19" s="17" t="str">
        <f t="shared" si="4"/>
        <v/>
      </c>
      <c r="BB19" s="17"/>
      <c r="BC19" s="6" t="str">
        <f t="shared" si="5"/>
        <v/>
      </c>
      <c r="BD19" s="6" t="str">
        <f t="shared" si="6"/>
        <v/>
      </c>
    </row>
    <row r="20" spans="2:56">
      <c r="B20" s="1" t="s">
        <v>20</v>
      </c>
      <c r="X20" s="3">
        <v>16</v>
      </c>
      <c r="Y20" s="12"/>
      <c r="Z20" s="12"/>
      <c r="AA20" s="12"/>
      <c r="AB20" s="12"/>
      <c r="AC20" s="12"/>
      <c r="AD20" s="12"/>
      <c r="AE20" s="12"/>
      <c r="AF20" s="10"/>
      <c r="AG20" s="10"/>
      <c r="AH20" s="10"/>
      <c r="AI20" s="10"/>
      <c r="AJ20" s="10"/>
      <c r="AK20" s="10"/>
      <c r="AL20" s="10"/>
      <c r="AM20" s="10"/>
      <c r="AN20" s="10"/>
      <c r="AO20" s="19" t="str">
        <f t="shared" si="7"/>
        <v/>
      </c>
      <c r="AP20" s="19"/>
      <c r="AQ20" s="19"/>
      <c r="AR20" s="19" t="str">
        <f t="shared" si="1"/>
        <v/>
      </c>
      <c r="AS20" s="19"/>
      <c r="AT20" s="19"/>
      <c r="AU20" s="19" t="str">
        <f t="shared" si="2"/>
        <v/>
      </c>
      <c r="AV20" s="19"/>
      <c r="AW20" s="19"/>
      <c r="AX20" s="19" t="str">
        <f t="shared" si="3"/>
        <v/>
      </c>
      <c r="AY20" s="19"/>
      <c r="AZ20" s="19"/>
      <c r="BA20" s="17" t="str">
        <f t="shared" si="4"/>
        <v/>
      </c>
      <c r="BB20" s="17"/>
      <c r="BC20" s="6" t="str">
        <f t="shared" si="5"/>
        <v/>
      </c>
      <c r="BD20" s="6" t="str">
        <f t="shared" si="6"/>
        <v/>
      </c>
    </row>
    <row r="21" spans="2:56">
      <c r="C21" s="2" t="s">
        <v>4</v>
      </c>
      <c r="E21" s="1" t="s">
        <v>21</v>
      </c>
      <c r="X21" s="3">
        <v>17</v>
      </c>
      <c r="Y21" s="12"/>
      <c r="Z21" s="12"/>
      <c r="AA21" s="12"/>
      <c r="AB21" s="12"/>
      <c r="AC21" s="12"/>
      <c r="AD21" s="12"/>
      <c r="AE21" s="12"/>
      <c r="AF21" s="10"/>
      <c r="AG21" s="10"/>
      <c r="AH21" s="10"/>
      <c r="AI21" s="10"/>
      <c r="AJ21" s="10"/>
      <c r="AK21" s="10"/>
      <c r="AL21" s="10"/>
      <c r="AM21" s="10"/>
      <c r="AN21" s="10"/>
      <c r="AO21" s="19" t="str">
        <f t="shared" ref="AO21:AO24" si="8">IF(Y21&lt;&gt;"",AF21*1,"")</f>
        <v/>
      </c>
      <c r="AP21" s="19"/>
      <c r="AQ21" s="19"/>
      <c r="AR21" s="19" t="str">
        <f t="shared" ref="AR21:AR24" si="9">IF(Y21&lt;&gt;"",AI21*3,"")</f>
        <v/>
      </c>
      <c r="AS21" s="19"/>
      <c r="AT21" s="19"/>
      <c r="AU21" s="19" t="str">
        <f t="shared" ref="AU21:AU24" si="10">IF(Y21&lt;&gt;"",AL21*3,"")</f>
        <v/>
      </c>
      <c r="AV21" s="19"/>
      <c r="AW21" s="19"/>
      <c r="AX21" s="19" t="str">
        <f t="shared" ref="AX21:AX24" si="11">IF(Y21&lt;&gt;"",SUM(AO21:AW21),"")</f>
        <v/>
      </c>
      <c r="AY21" s="19"/>
      <c r="AZ21" s="19"/>
      <c r="BA21" s="17" t="str">
        <f t="shared" ref="BA21:BA24" si="12">IF(Y21="","",IF(AX21&lt;=$AG$2,"〇","×"))</f>
        <v/>
      </c>
      <c r="BB21" s="17"/>
      <c r="BC21" s="6" t="str">
        <f t="shared" si="5"/>
        <v/>
      </c>
      <c r="BD21" s="6" t="str">
        <f t="shared" si="6"/>
        <v/>
      </c>
    </row>
    <row r="22" spans="2:56">
      <c r="F22" s="1" t="s">
        <v>22</v>
      </c>
      <c r="X22" s="3">
        <v>18</v>
      </c>
      <c r="Y22" s="12"/>
      <c r="Z22" s="12"/>
      <c r="AA22" s="12"/>
      <c r="AB22" s="12"/>
      <c r="AC22" s="12"/>
      <c r="AD22" s="12"/>
      <c r="AE22" s="12"/>
      <c r="AF22" s="10"/>
      <c r="AG22" s="10"/>
      <c r="AH22" s="10"/>
      <c r="AI22" s="10"/>
      <c r="AJ22" s="10"/>
      <c r="AK22" s="10"/>
      <c r="AL22" s="10"/>
      <c r="AM22" s="10"/>
      <c r="AN22" s="10"/>
      <c r="AO22" s="19" t="str">
        <f t="shared" si="8"/>
        <v/>
      </c>
      <c r="AP22" s="19"/>
      <c r="AQ22" s="19"/>
      <c r="AR22" s="19" t="str">
        <f t="shared" si="9"/>
        <v/>
      </c>
      <c r="AS22" s="19"/>
      <c r="AT22" s="19"/>
      <c r="AU22" s="19" t="str">
        <f t="shared" si="10"/>
        <v/>
      </c>
      <c r="AV22" s="19"/>
      <c r="AW22" s="19"/>
      <c r="AX22" s="19" t="str">
        <f t="shared" si="11"/>
        <v/>
      </c>
      <c r="AY22" s="19"/>
      <c r="AZ22" s="19"/>
      <c r="BA22" s="17" t="str">
        <f t="shared" si="12"/>
        <v/>
      </c>
      <c r="BB22" s="17"/>
      <c r="BC22" s="6" t="str">
        <f t="shared" si="5"/>
        <v/>
      </c>
      <c r="BD22" s="6" t="str">
        <f t="shared" si="6"/>
        <v/>
      </c>
    </row>
    <row r="23" spans="2:56">
      <c r="X23" s="3">
        <v>19</v>
      </c>
      <c r="Y23" s="12"/>
      <c r="Z23" s="12"/>
      <c r="AA23" s="12"/>
      <c r="AB23" s="12"/>
      <c r="AC23" s="12"/>
      <c r="AD23" s="12"/>
      <c r="AE23" s="12"/>
      <c r="AF23" s="10"/>
      <c r="AG23" s="10"/>
      <c r="AH23" s="10"/>
      <c r="AI23" s="10"/>
      <c r="AJ23" s="10"/>
      <c r="AK23" s="10"/>
      <c r="AL23" s="10"/>
      <c r="AM23" s="10"/>
      <c r="AN23" s="10"/>
      <c r="AO23" s="19" t="str">
        <f t="shared" si="8"/>
        <v/>
      </c>
      <c r="AP23" s="19"/>
      <c r="AQ23" s="19"/>
      <c r="AR23" s="19" t="str">
        <f t="shared" si="9"/>
        <v/>
      </c>
      <c r="AS23" s="19"/>
      <c r="AT23" s="19"/>
      <c r="AU23" s="19" t="str">
        <f t="shared" si="10"/>
        <v/>
      </c>
      <c r="AV23" s="19"/>
      <c r="AW23" s="19"/>
      <c r="AX23" s="19" t="str">
        <f t="shared" si="11"/>
        <v/>
      </c>
      <c r="AY23" s="19"/>
      <c r="AZ23" s="19"/>
      <c r="BA23" s="17" t="str">
        <f t="shared" si="12"/>
        <v/>
      </c>
      <c r="BB23" s="17"/>
      <c r="BC23" s="6" t="str">
        <f t="shared" si="5"/>
        <v/>
      </c>
      <c r="BD23" s="6" t="str">
        <f t="shared" si="6"/>
        <v/>
      </c>
    </row>
    <row r="24" spans="2:56">
      <c r="X24" s="3">
        <v>20</v>
      </c>
      <c r="Y24" s="12"/>
      <c r="Z24" s="12"/>
      <c r="AA24" s="12"/>
      <c r="AB24" s="12"/>
      <c r="AC24" s="12"/>
      <c r="AD24" s="12"/>
      <c r="AE24" s="12"/>
      <c r="AF24" s="10"/>
      <c r="AG24" s="10"/>
      <c r="AH24" s="10"/>
      <c r="AI24" s="10"/>
      <c r="AJ24" s="10"/>
      <c r="AK24" s="10"/>
      <c r="AL24" s="10"/>
      <c r="AM24" s="10"/>
      <c r="AN24" s="10"/>
      <c r="AO24" s="19" t="str">
        <f t="shared" si="8"/>
        <v/>
      </c>
      <c r="AP24" s="19"/>
      <c r="AQ24" s="19"/>
      <c r="AR24" s="19" t="str">
        <f t="shared" si="9"/>
        <v/>
      </c>
      <c r="AS24" s="19"/>
      <c r="AT24" s="19"/>
      <c r="AU24" s="19" t="str">
        <f t="shared" si="10"/>
        <v/>
      </c>
      <c r="AV24" s="19"/>
      <c r="AW24" s="19"/>
      <c r="AX24" s="19" t="str">
        <f t="shared" si="11"/>
        <v/>
      </c>
      <c r="AY24" s="19"/>
      <c r="AZ24" s="19"/>
      <c r="BA24" s="17" t="str">
        <f t="shared" si="12"/>
        <v/>
      </c>
      <c r="BB24" s="17"/>
      <c r="BC24" s="6" t="str">
        <f t="shared" si="5"/>
        <v/>
      </c>
      <c r="BD24" s="6" t="str">
        <f t="shared" si="6"/>
        <v/>
      </c>
    </row>
  </sheetData>
  <mergeCells count="197">
    <mergeCell ref="AI23:AK23"/>
    <mergeCell ref="AL23:AN23"/>
    <mergeCell ref="AO23:AQ23"/>
    <mergeCell ref="AR23:AT23"/>
    <mergeCell ref="AU23:AW23"/>
    <mergeCell ref="AR21:AT21"/>
    <mergeCell ref="Y22:AE22"/>
    <mergeCell ref="AF22:AH22"/>
    <mergeCell ref="AI22:AK22"/>
    <mergeCell ref="AL22:AN22"/>
    <mergeCell ref="AO22:AQ22"/>
    <mergeCell ref="AR22:AT22"/>
    <mergeCell ref="BA24:BB24"/>
    <mergeCell ref="AL1:AR1"/>
    <mergeCell ref="AL2:AR2"/>
    <mergeCell ref="AX23:AZ23"/>
    <mergeCell ref="BA23:BB23"/>
    <mergeCell ref="Y24:AE24"/>
    <mergeCell ref="AF24:AH24"/>
    <mergeCell ref="AI24:AK24"/>
    <mergeCell ref="AL24:AN24"/>
    <mergeCell ref="AO24:AQ24"/>
    <mergeCell ref="AR24:AT24"/>
    <mergeCell ref="AU24:AW24"/>
    <mergeCell ref="AX24:AZ24"/>
    <mergeCell ref="AU22:AW22"/>
    <mergeCell ref="AX22:AZ22"/>
    <mergeCell ref="BA22:BB22"/>
    <mergeCell ref="Y23:AE23"/>
    <mergeCell ref="AF23:AH23"/>
    <mergeCell ref="AO18:AQ18"/>
    <mergeCell ref="AR18:AT18"/>
    <mergeCell ref="AU18:AW18"/>
    <mergeCell ref="AO19:AQ19"/>
    <mergeCell ref="AR19:AT19"/>
    <mergeCell ref="AU19:AW19"/>
    <mergeCell ref="AO16:AQ16"/>
    <mergeCell ref="AR16:AT16"/>
    <mergeCell ref="AU16:AW16"/>
    <mergeCell ref="AO17:AQ17"/>
    <mergeCell ref="BA20:BB20"/>
    <mergeCell ref="Y21:AE21"/>
    <mergeCell ref="AF21:AH21"/>
    <mergeCell ref="AI21:AK21"/>
    <mergeCell ref="AL21:AN21"/>
    <mergeCell ref="AO21:AQ21"/>
    <mergeCell ref="AX20:AZ20"/>
    <mergeCell ref="AO20:AQ20"/>
    <mergeCell ref="AR20:AT20"/>
    <mergeCell ref="AU20:AW20"/>
    <mergeCell ref="AU21:AW21"/>
    <mergeCell ref="AX21:AZ21"/>
    <mergeCell ref="BA21:BB21"/>
    <mergeCell ref="AR17:AT17"/>
    <mergeCell ref="AU17:AW17"/>
    <mergeCell ref="AF20:AH20"/>
    <mergeCell ref="AI20:AK20"/>
    <mergeCell ref="AL20:AN20"/>
    <mergeCell ref="AF19:AH19"/>
    <mergeCell ref="AI19:AK19"/>
    <mergeCell ref="BA14:BB14"/>
    <mergeCell ref="BA15:BB15"/>
    <mergeCell ref="AX17:AZ17"/>
    <mergeCell ref="AX18:AZ18"/>
    <mergeCell ref="AX19:AZ19"/>
    <mergeCell ref="AX14:AZ14"/>
    <mergeCell ref="AX15:AZ15"/>
    <mergeCell ref="AX16:AZ16"/>
    <mergeCell ref="BA16:BB16"/>
    <mergeCell ref="BA17:BB17"/>
    <mergeCell ref="BA18:BB18"/>
    <mergeCell ref="BA19:BB19"/>
    <mergeCell ref="BA4:BB4"/>
    <mergeCell ref="BA5:BB5"/>
    <mergeCell ref="BA6:BB6"/>
    <mergeCell ref="BA7:BB7"/>
    <mergeCell ref="BA8:BB8"/>
    <mergeCell ref="BA9:BB9"/>
    <mergeCell ref="AX11:AZ11"/>
    <mergeCell ref="AX12:AZ12"/>
    <mergeCell ref="AX13:AZ13"/>
    <mergeCell ref="AX4:AZ4"/>
    <mergeCell ref="AX5:AZ5"/>
    <mergeCell ref="AX6:AZ6"/>
    <mergeCell ref="AX7:AZ7"/>
    <mergeCell ref="AX8:AZ8"/>
    <mergeCell ref="AX9:AZ9"/>
    <mergeCell ref="AX10:AZ10"/>
    <mergeCell ref="BA10:BB10"/>
    <mergeCell ref="BA11:BB11"/>
    <mergeCell ref="BA12:BB12"/>
    <mergeCell ref="BA13:BB13"/>
    <mergeCell ref="AR13:AT13"/>
    <mergeCell ref="AU13:AW13"/>
    <mergeCell ref="AO14:AQ14"/>
    <mergeCell ref="AR14:AT14"/>
    <mergeCell ref="AU14:AW14"/>
    <mergeCell ref="AO15:AQ15"/>
    <mergeCell ref="AR15:AT15"/>
    <mergeCell ref="AU15:AW15"/>
    <mergeCell ref="AR10:AT10"/>
    <mergeCell ref="AU10:AW10"/>
    <mergeCell ref="AO11:AQ11"/>
    <mergeCell ref="AR11:AT11"/>
    <mergeCell ref="AU11:AW11"/>
    <mergeCell ref="AO12:AQ12"/>
    <mergeCell ref="AR12:AT12"/>
    <mergeCell ref="AU12:AW12"/>
    <mergeCell ref="AR7:AT7"/>
    <mergeCell ref="AU7:AW7"/>
    <mergeCell ref="AO8:AQ8"/>
    <mergeCell ref="AR8:AT8"/>
    <mergeCell ref="AU8:AW8"/>
    <mergeCell ref="AO9:AQ9"/>
    <mergeCell ref="AR9:AT9"/>
    <mergeCell ref="AU9:AW9"/>
    <mergeCell ref="AR4:AT4"/>
    <mergeCell ref="AU4:AW4"/>
    <mergeCell ref="AO5:AQ5"/>
    <mergeCell ref="AR5:AT5"/>
    <mergeCell ref="AU5:AW5"/>
    <mergeCell ref="AO6:AQ6"/>
    <mergeCell ref="AR6:AT6"/>
    <mergeCell ref="AU6:AW6"/>
    <mergeCell ref="AL19:AN19"/>
    <mergeCell ref="AL10:AN10"/>
    <mergeCell ref="AF11:AH11"/>
    <mergeCell ref="AI11:AK11"/>
    <mergeCell ref="AL11:AN11"/>
    <mergeCell ref="AF12:AH12"/>
    <mergeCell ref="AI12:AK12"/>
    <mergeCell ref="AL12:AN12"/>
    <mergeCell ref="AI7:AK7"/>
    <mergeCell ref="AL7:AN7"/>
    <mergeCell ref="AF8:AH8"/>
    <mergeCell ref="AG1:AJ1"/>
    <mergeCell ref="AG2:AJ2"/>
    <mergeCell ref="AO4:AQ4"/>
    <mergeCell ref="AO7:AQ7"/>
    <mergeCell ref="AO10:AQ10"/>
    <mergeCell ref="AO13:AQ13"/>
    <mergeCell ref="AF18:AH18"/>
    <mergeCell ref="AI18:AK18"/>
    <mergeCell ref="AL18:AN18"/>
    <mergeCell ref="AF16:AH16"/>
    <mergeCell ref="AI16:AK16"/>
    <mergeCell ref="AL16:AN16"/>
    <mergeCell ref="AF17:AH17"/>
    <mergeCell ref="AI17:AK17"/>
    <mergeCell ref="AL17:AN17"/>
    <mergeCell ref="AI13:AK13"/>
    <mergeCell ref="AL13:AN13"/>
    <mergeCell ref="AF14:AH14"/>
    <mergeCell ref="AI14:AK14"/>
    <mergeCell ref="AL14:AN14"/>
    <mergeCell ref="AF15:AH15"/>
    <mergeCell ref="AI15:AK15"/>
    <mergeCell ref="AL15:AN15"/>
    <mergeCell ref="AI10:AK10"/>
    <mergeCell ref="Y10:AE10"/>
    <mergeCell ref="AI8:AK8"/>
    <mergeCell ref="AL8:AN8"/>
    <mergeCell ref="AF9:AH9"/>
    <mergeCell ref="AI9:AK9"/>
    <mergeCell ref="AL9:AN9"/>
    <mergeCell ref="AI4:AK4"/>
    <mergeCell ref="AL4:AN4"/>
    <mergeCell ref="AF5:AH5"/>
    <mergeCell ref="AI5:AK5"/>
    <mergeCell ref="AL5:AN5"/>
    <mergeCell ref="AF6:AH6"/>
    <mergeCell ref="AI6:AK6"/>
    <mergeCell ref="AL6:AN6"/>
    <mergeCell ref="X1:AB1"/>
    <mergeCell ref="AC1:AF1"/>
    <mergeCell ref="AC2:AF2"/>
    <mergeCell ref="X2:AB2"/>
    <mergeCell ref="Y17:AE17"/>
    <mergeCell ref="Y18:AE18"/>
    <mergeCell ref="Y19:AE19"/>
    <mergeCell ref="Y20:AE20"/>
    <mergeCell ref="AF4:AH4"/>
    <mergeCell ref="AF7:AH7"/>
    <mergeCell ref="AF10:AH10"/>
    <mergeCell ref="AF13:AH13"/>
    <mergeCell ref="Y11:AE11"/>
    <mergeCell ref="Y12:AE12"/>
    <mergeCell ref="Y13:AE13"/>
    <mergeCell ref="Y14:AE14"/>
    <mergeCell ref="Y15:AE15"/>
    <mergeCell ref="Y16:AE16"/>
    <mergeCell ref="Y4:AE4"/>
    <mergeCell ref="Y5:AE5"/>
    <mergeCell ref="Y6:AE6"/>
    <mergeCell ref="Y7:AE7"/>
    <mergeCell ref="Y8:AE8"/>
    <mergeCell ref="Y9:AE9"/>
  </mergeCells>
  <phoneticPr fontId="1"/>
  <conditionalFormatting sqref="X5:BB24">
    <cfRule type="expression" dxfId="1" priority="4">
      <formula>$BA5="×"</formula>
    </cfRule>
  </conditionalFormatting>
  <conditionalFormatting sqref="AL2:AR2">
    <cfRule type="expression" dxfId="0" priority="1">
      <formula>$BA2="×"</formula>
    </cfRule>
  </conditionalFormatting>
  <dataValidations count="1">
    <dataValidation type="list" allowBlank="1" showInputMessage="1" showErrorMessage="1" sqref="X2:AB2" xr:uid="{00000000-0002-0000-0000-000000000000}">
      <formula1>"１部,２部Aブロック,２部Bブロック,２部Cブロック,２部Dブロック,３部Aブロック,３部Bブロック,３部Cブロック,３部Dブロック"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石川バッチ</dc:creator>
  <cp:lastModifiedBy>石川バッチ</cp:lastModifiedBy>
  <cp:lastPrinted>2020-01-20T00:40:00Z</cp:lastPrinted>
  <dcterms:created xsi:type="dcterms:W3CDTF">2015-06-05T18:19:34Z</dcterms:created>
  <dcterms:modified xsi:type="dcterms:W3CDTF">2022-03-01T12:47:26Z</dcterms:modified>
</cp:coreProperties>
</file>